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IMMIST\Transparencia 2024\Nominas\"/>
    </mc:Choice>
  </mc:AlternateContent>
  <xr:revisionPtr revIDLastSave="0" documentId="8_{F716B473-B4D6-4DB3-A423-BF8C731AE954}" xr6:coauthVersionLast="47" xr6:coauthVersionMax="47" xr10:uidLastSave="{00000000-0000-0000-0000-000000000000}"/>
  <bookViews>
    <workbookView xWindow="-120" yWindow="-120" windowWidth="29040" windowHeight="15840" xr2:uid="{5BB4C789-FB56-4C19-80FE-71EEA3F2FA13}"/>
  </bookViews>
  <sheets>
    <sheet name="Hoja1" sheetId="1" r:id="rId1"/>
  </sheets>
  <definedNames>
    <definedName name="_xlnm.Print_Area" localSheetId="0">Hoja1!$B$3:$G$21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" i="1" l="1"/>
  <c r="T12" i="1"/>
  <c r="T11" i="1"/>
  <c r="T10" i="1"/>
  <c r="T17" i="1"/>
  <c r="T16" i="1"/>
  <c r="T7" i="1"/>
  <c r="T6" i="1"/>
  <c r="T18" i="1"/>
  <c r="T20" i="1"/>
  <c r="T15" i="1"/>
  <c r="T21" i="1"/>
  <c r="T8" i="1"/>
  <c r="T19" i="1"/>
  <c r="T14" i="1"/>
  <c r="T9" i="1"/>
  <c r="T5" i="1"/>
</calcChain>
</file>

<file path=xl/sharedStrings.xml><?xml version="1.0" encoding="utf-8"?>
<sst xmlns="http://schemas.openxmlformats.org/spreadsheetml/2006/main" count="100" uniqueCount="48">
  <si>
    <t>NÓMINA DEL INSTITUTO MUNICIPAL DE LAS MUJERES Y PARA LA IGUALDAD SUSTANTIVA  EN SAN PEDRO TLAQUEPAQUE 2024</t>
  </si>
  <si>
    <t>QUINCENA</t>
  </si>
  <si>
    <t>MES</t>
  </si>
  <si>
    <t>AÑO</t>
  </si>
  <si>
    <t>NOMBRE DEL EMPLEADO</t>
  </si>
  <si>
    <t>OFICINA</t>
  </si>
  <si>
    <t>CARGO</t>
  </si>
  <si>
    <t>SUELDO Y/O HONORARIOS ASIMILADOS A SALARIOS</t>
  </si>
  <si>
    <t>AGUINALDO</t>
  </si>
  <si>
    <t>COMPLEMENTO DE SUELDO</t>
  </si>
  <si>
    <t>DESPENSA ELECTRONICA</t>
  </si>
  <si>
    <t>PRIMA DE ANTIGÜEDAD</t>
  </si>
  <si>
    <t>SUBSIDIO AL EMPLEO</t>
  </si>
  <si>
    <t>COMPENSACION UNICA</t>
  </si>
  <si>
    <t>OTROS</t>
  </si>
  <si>
    <t>IMPUESTO FEDERAL</t>
  </si>
  <si>
    <t>FONDO DE PENSIONES</t>
  </si>
  <si>
    <t>SEGURO SOCIAL</t>
  </si>
  <si>
    <t>TOTAL</t>
  </si>
  <si>
    <t xml:space="preserve">PRIMER QUINCENA </t>
  </si>
  <si>
    <t>ANGELES IZETH CHAVRIN ZAZUETA</t>
  </si>
  <si>
    <t xml:space="preserve">INSTITUTO MUNICIPAL DE LAS MUJERES Y PARA LA IGUALDAD SUSTANTIVA EN SAN PEDRO TLAQUEPAQUE </t>
  </si>
  <si>
    <t>DIRECTORA GENERAL</t>
  </si>
  <si>
    <t>SEGUNDA QUINCENA</t>
  </si>
  <si>
    <t>ADRIANA RAQUEL NAVARRO LOPEZ</t>
  </si>
  <si>
    <t>CAPACITADORA</t>
  </si>
  <si>
    <t>ENCARGADA DE POLITICAS PUBLICAS</t>
  </si>
  <si>
    <t>YESENIA LOPEZ AMAYA</t>
  </si>
  <si>
    <t>JESSICA BERENICE MARTINEZ CAMPOS</t>
  </si>
  <si>
    <t>PAULINA ITZEL CABRERA PADILLA</t>
  </si>
  <si>
    <t>ABOGADA 1ER CONTACTO</t>
  </si>
  <si>
    <t>LAURA GUADALUPE WHEBER PEREZ</t>
  </si>
  <si>
    <t>AUXILIAR TECNICO A</t>
  </si>
  <si>
    <t>AUXILIAR TECNICO B</t>
  </si>
  <si>
    <t>ENCARGADA DE PLANEACION Y PROGRAMACION</t>
  </si>
  <si>
    <t>SEPTIEMBRE</t>
  </si>
  <si>
    <t>JOSE DE JESUS AHUMADA MEDINA</t>
  </si>
  <si>
    <t>DIA DEL SERVIDOR PUBLICO</t>
  </si>
  <si>
    <t>OCTUBRE</t>
  </si>
  <si>
    <t>MIRIAM ALEJANDRA VAZQUEZ CASILLAS</t>
  </si>
  <si>
    <t>DIANA BEATRIZ CHAVOLLA NAVARRO</t>
  </si>
  <si>
    <t>ENCARGADA DE CAPACITAC ION</t>
  </si>
  <si>
    <t>JESSICA CORAL PILA RIVAS</t>
  </si>
  <si>
    <t>TRABAJADORA SOCIAL</t>
  </si>
  <si>
    <t>IMELDA MONSERATT TORRES JIMENEZ</t>
  </si>
  <si>
    <t>ADRIAN ALEJANDRO MENDOZA SOREQUE</t>
  </si>
  <si>
    <t>CAPACITADOR</t>
  </si>
  <si>
    <t>DIANA ELIZABETH QUIRARTE 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</si>
</sst>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lbertus MT"/>
      <family val="2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E4F6"/>
        <bgColor indexed="64"/>
      </patternFill>
    </fill>
    <fill>
      <patternFill patternType="solid">
        <fgColor rgb="FFA49EC8"/>
        <bgColor indexed="64"/>
      </patternFill>
    </fill>
    <fill>
      <patternFill patternType="solid">
        <fgColor rgb="FFE4DFE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44" fontId="1" fillId="4" borderId="6" xfId="1" applyFont="1" applyFill="1" applyBorder="1" applyAlignment="1">
      <alignment horizontal="center" wrapText="1"/>
    </xf>
    <xf numFmtId="44" fontId="1" fillId="4" borderId="7" xfId="1" applyFont="1" applyFill="1" applyBorder="1" applyAlignment="1">
      <alignment horizontal="center" wrapText="1"/>
    </xf>
    <xf numFmtId="44" fontId="0" fillId="4" borderId="8" xfId="1" applyFont="1" applyFill="1" applyBorder="1"/>
    <xf numFmtId="44" fontId="0" fillId="4" borderId="6" xfId="1" applyFont="1" applyFill="1" applyBorder="1"/>
    <xf numFmtId="44" fontId="0" fillId="4" borderId="7" xfId="1" applyFont="1" applyFill="1" applyBorder="1"/>
    <xf numFmtId="44" fontId="0" fillId="4" borderId="6" xfId="0" applyNumberFormat="1" applyFill="1" applyBorder="1"/>
    <xf numFmtId="0" fontId="2" fillId="2" borderId="0" xfId="0" applyFont="1" applyFill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B1604-8C0C-44AD-9FCF-EC8E02974B2F}">
  <dimension ref="A1:T21"/>
  <sheetViews>
    <sheetView tabSelected="1" workbookViewId="0">
      <selection activeCell="F39" sqref="F39"/>
    </sheetView>
  </sheetViews>
  <sheetFormatPr baseColWidth="10" defaultRowHeight="15"/>
  <cols>
    <col min="1" max="1" width="11.5703125" customWidth="1"/>
    <col min="3" max="3" width="11.42578125" customWidth="1"/>
    <col min="4" max="4" width="29.85546875" customWidth="1"/>
    <col min="5" max="5" width="34.140625" hidden="1" customWidth="1"/>
    <col min="6" max="6" width="30.140625" customWidth="1"/>
    <col min="7" max="13" width="12.140625" customWidth="1"/>
    <col min="14" max="15" width="13.42578125" customWidth="1"/>
    <col min="20" max="20" width="12.28515625" customWidth="1"/>
  </cols>
  <sheetData>
    <row r="1" spans="1:20" ht="38.25" customHeight="1">
      <c r="B1" s="14" t="s">
        <v>0</v>
      </c>
      <c r="C1" s="14"/>
      <c r="D1" s="14"/>
      <c r="E1" s="14"/>
      <c r="F1" s="14"/>
      <c r="G1" s="14"/>
      <c r="H1" s="1"/>
      <c r="I1" s="1"/>
      <c r="J1" s="1"/>
      <c r="K1" s="1"/>
      <c r="L1" s="1"/>
      <c r="M1" s="1"/>
      <c r="N1" s="1"/>
      <c r="O1" s="1"/>
    </row>
    <row r="3" spans="1:20" ht="15.75" thickBot="1"/>
    <row r="4" spans="1:20" ht="48.7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37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4" t="s">
        <v>16</v>
      </c>
      <c r="R4" s="4" t="s">
        <v>17</v>
      </c>
      <c r="S4" s="4" t="s">
        <v>14</v>
      </c>
      <c r="T4" s="5" t="s">
        <v>18</v>
      </c>
    </row>
    <row r="5" spans="1:20" ht="36.75">
      <c r="A5" s="6" t="s">
        <v>19</v>
      </c>
      <c r="B5" s="7" t="s">
        <v>38</v>
      </c>
      <c r="C5" s="7">
        <v>2024</v>
      </c>
      <c r="D5" s="7" t="s">
        <v>39</v>
      </c>
      <c r="E5" s="7" t="s">
        <v>21</v>
      </c>
      <c r="F5" s="7" t="s">
        <v>22</v>
      </c>
      <c r="G5" s="8">
        <v>22143.08</v>
      </c>
      <c r="H5" s="8"/>
      <c r="I5" s="8"/>
      <c r="J5" s="8"/>
      <c r="K5" s="8"/>
      <c r="L5" s="8"/>
      <c r="M5" s="8"/>
      <c r="N5" s="8"/>
      <c r="O5" s="8"/>
      <c r="P5" s="8">
        <v>4052.11</v>
      </c>
      <c r="Q5" s="9">
        <v>2546.4499999999998</v>
      </c>
      <c r="R5" s="9"/>
      <c r="S5" s="9"/>
      <c r="T5" s="10">
        <f>G5-P5-Q5-R5-S5</f>
        <v>15544.52</v>
      </c>
    </row>
    <row r="6" spans="1:20" ht="36.75">
      <c r="A6" s="6" t="s">
        <v>23</v>
      </c>
      <c r="B6" s="7" t="s">
        <v>38</v>
      </c>
      <c r="C6" s="7">
        <v>2024</v>
      </c>
      <c r="D6" s="7" t="s">
        <v>20</v>
      </c>
      <c r="E6" s="7" t="s">
        <v>21</v>
      </c>
      <c r="F6" s="7" t="s">
        <v>22</v>
      </c>
      <c r="G6" s="8">
        <v>22143.08</v>
      </c>
      <c r="H6" s="8"/>
      <c r="I6" s="8"/>
      <c r="J6" s="8"/>
      <c r="K6" s="8"/>
      <c r="L6" s="8"/>
      <c r="M6" s="8"/>
      <c r="N6" s="8"/>
      <c r="O6" s="8"/>
      <c r="P6" s="8">
        <v>4052.11</v>
      </c>
      <c r="Q6" s="9">
        <v>2546.4499999999998</v>
      </c>
      <c r="R6" s="9"/>
      <c r="S6" s="9"/>
      <c r="T6" s="10">
        <f>G6+H6-P6-Q6-R6-S6</f>
        <v>15544.52</v>
      </c>
    </row>
    <row r="7" spans="1:20" ht="36.75">
      <c r="A7" s="6" t="s">
        <v>19</v>
      </c>
      <c r="B7" s="7" t="s">
        <v>38</v>
      </c>
      <c r="C7" s="7">
        <v>2024</v>
      </c>
      <c r="D7" s="7" t="s">
        <v>27</v>
      </c>
      <c r="E7" s="7" t="s">
        <v>21</v>
      </c>
      <c r="F7" s="7" t="s">
        <v>32</v>
      </c>
      <c r="G7" s="11"/>
      <c r="H7" s="11">
        <v>11068.49</v>
      </c>
      <c r="I7" s="11"/>
      <c r="J7" s="11"/>
      <c r="K7" s="11"/>
      <c r="L7" s="11"/>
      <c r="M7" s="11"/>
      <c r="N7" s="11"/>
      <c r="O7" s="11">
        <v>197.01</v>
      </c>
      <c r="P7" s="11">
        <v>197.01</v>
      </c>
      <c r="Q7" s="12"/>
      <c r="R7" s="12"/>
      <c r="S7" s="12"/>
      <c r="T7" s="10">
        <f>H7+O7-P7</f>
        <v>11068.49</v>
      </c>
    </row>
    <row r="8" spans="1:20" ht="36.75">
      <c r="A8" s="6" t="s">
        <v>23</v>
      </c>
      <c r="B8" s="7" t="s">
        <v>38</v>
      </c>
      <c r="C8" s="7">
        <v>2024</v>
      </c>
      <c r="D8" s="7" t="s">
        <v>24</v>
      </c>
      <c r="E8" s="7" t="s">
        <v>21</v>
      </c>
      <c r="F8" s="7" t="s">
        <v>33</v>
      </c>
      <c r="G8" s="11">
        <v>5000</v>
      </c>
      <c r="H8" s="11"/>
      <c r="I8" s="11"/>
      <c r="J8" s="11"/>
      <c r="K8" s="11"/>
      <c r="L8" s="11"/>
      <c r="M8" s="11"/>
      <c r="N8" s="11"/>
      <c r="O8" s="11"/>
      <c r="P8" s="11">
        <v>387.52</v>
      </c>
      <c r="Q8" s="12">
        <v>575</v>
      </c>
      <c r="R8" s="12">
        <v>18.38</v>
      </c>
      <c r="S8" s="12"/>
      <c r="T8" s="10">
        <f>G8+I8+O8-P8-Q8-R8-S8</f>
        <v>4019.0999999999995</v>
      </c>
    </row>
    <row r="9" spans="1:20" ht="36.75">
      <c r="A9" s="7" t="s">
        <v>19</v>
      </c>
      <c r="B9" s="7" t="s">
        <v>38</v>
      </c>
      <c r="C9" s="7">
        <v>2024</v>
      </c>
      <c r="D9" s="7" t="s">
        <v>24</v>
      </c>
      <c r="E9" s="7" t="s">
        <v>21</v>
      </c>
      <c r="F9" s="7" t="s">
        <v>33</v>
      </c>
      <c r="G9" s="11">
        <v>5000</v>
      </c>
      <c r="H9" s="11"/>
      <c r="I9" s="11"/>
      <c r="J9" s="11"/>
      <c r="K9" s="11"/>
      <c r="L9" s="11"/>
      <c r="M9" s="11"/>
      <c r="N9" s="11"/>
      <c r="O9" s="11"/>
      <c r="P9" s="11">
        <v>387.52</v>
      </c>
      <c r="Q9" s="11">
        <v>575</v>
      </c>
      <c r="R9" s="11">
        <v>18.38</v>
      </c>
      <c r="S9" s="11"/>
      <c r="T9" s="10">
        <f>G9-P9-Q9-R9-S9</f>
        <v>4019.0999999999995</v>
      </c>
    </row>
    <row r="10" spans="1:20" ht="33" customHeight="1">
      <c r="A10" s="7" t="s">
        <v>23</v>
      </c>
      <c r="B10" s="7" t="s">
        <v>38</v>
      </c>
      <c r="C10" s="7">
        <v>2024</v>
      </c>
      <c r="D10" s="7" t="s">
        <v>29</v>
      </c>
      <c r="F10" s="7" t="s">
        <v>33</v>
      </c>
      <c r="G10" s="8">
        <v>5000</v>
      </c>
      <c r="H10" s="8"/>
      <c r="I10" s="8"/>
      <c r="J10" s="8"/>
      <c r="K10" s="8"/>
      <c r="L10" s="8"/>
      <c r="M10" s="8"/>
      <c r="N10" s="8"/>
      <c r="O10" s="8"/>
      <c r="P10" s="8">
        <v>387.52</v>
      </c>
      <c r="Q10" s="8">
        <v>575</v>
      </c>
      <c r="R10" s="8">
        <v>3.06</v>
      </c>
      <c r="S10" s="8"/>
      <c r="T10" s="13">
        <f t="shared" ref="T10" si="0">G10-P10-Q10-R10</f>
        <v>4034.4199999999996</v>
      </c>
    </row>
    <row r="11" spans="1:20" ht="39.75" customHeight="1">
      <c r="A11" s="7" t="s">
        <v>19</v>
      </c>
      <c r="B11" s="7" t="s">
        <v>38</v>
      </c>
      <c r="C11" s="7">
        <v>2024</v>
      </c>
      <c r="D11" s="7" t="s">
        <v>29</v>
      </c>
      <c r="F11" s="7" t="s">
        <v>33</v>
      </c>
      <c r="G11" s="8">
        <v>5000</v>
      </c>
      <c r="H11" s="8"/>
      <c r="I11" s="8"/>
      <c r="J11" s="8"/>
      <c r="K11" s="8"/>
      <c r="L11" s="8"/>
      <c r="M11" s="8"/>
      <c r="N11" s="8"/>
      <c r="O11" s="8"/>
      <c r="P11" s="8">
        <v>387.52</v>
      </c>
      <c r="Q11" s="8">
        <v>575</v>
      </c>
      <c r="R11" s="8">
        <v>3.06</v>
      </c>
      <c r="S11" s="8"/>
      <c r="T11" s="13">
        <f>G11+I11+O11-P11-Q11-R11-S11</f>
        <v>4034.4199999999996</v>
      </c>
    </row>
    <row r="12" spans="1:20" ht="29.25" customHeight="1">
      <c r="A12" s="7" t="s">
        <v>19</v>
      </c>
      <c r="B12" s="7" t="s">
        <v>35</v>
      </c>
      <c r="C12" s="7">
        <v>2024</v>
      </c>
      <c r="D12" s="7" t="s">
        <v>28</v>
      </c>
      <c r="E12" s="7"/>
      <c r="F12" s="7" t="s">
        <v>32</v>
      </c>
      <c r="G12" s="8">
        <v>6000</v>
      </c>
      <c r="H12" s="8"/>
      <c r="I12" s="8"/>
      <c r="J12" s="8"/>
      <c r="K12" s="8"/>
      <c r="L12" s="8"/>
      <c r="M12" s="8"/>
      <c r="N12" s="8"/>
      <c r="O12" s="8"/>
      <c r="P12" s="8">
        <v>522.48</v>
      </c>
      <c r="Q12" s="8">
        <v>690</v>
      </c>
      <c r="R12" s="8">
        <v>9.44</v>
      </c>
      <c r="S12" s="8"/>
      <c r="T12" s="13">
        <f t="shared" ref="T12" si="1">G12-P12-Q12-R12</f>
        <v>4778.0800000000008</v>
      </c>
    </row>
    <row r="13" spans="1:20" ht="36.75">
      <c r="A13" s="7" t="s">
        <v>23</v>
      </c>
      <c r="B13" s="7" t="s">
        <v>35</v>
      </c>
      <c r="C13" s="7">
        <v>2024</v>
      </c>
      <c r="D13" s="7" t="s">
        <v>28</v>
      </c>
      <c r="E13" s="7" t="s">
        <v>21</v>
      </c>
      <c r="F13" s="7" t="s">
        <v>32</v>
      </c>
      <c r="G13" s="8">
        <v>6000</v>
      </c>
      <c r="H13" s="8"/>
      <c r="I13" s="8"/>
      <c r="J13" s="8"/>
      <c r="K13" s="8"/>
      <c r="L13" s="8"/>
      <c r="M13" s="8"/>
      <c r="N13" s="8"/>
      <c r="O13" s="8"/>
      <c r="P13" s="8">
        <v>522.48</v>
      </c>
      <c r="Q13" s="8">
        <v>690</v>
      </c>
      <c r="R13" s="8">
        <v>9.44</v>
      </c>
      <c r="S13" s="8"/>
      <c r="T13" s="13">
        <f>G13+I13+O13-P13-Q13-R13-S13</f>
        <v>4778.0800000000008</v>
      </c>
    </row>
    <row r="14" spans="1:20" ht="36.75">
      <c r="A14" s="6" t="s">
        <v>19</v>
      </c>
      <c r="B14" s="7" t="s">
        <v>38</v>
      </c>
      <c r="C14" s="7">
        <v>2024</v>
      </c>
      <c r="D14" s="7" t="s">
        <v>40</v>
      </c>
      <c r="E14" s="7" t="s">
        <v>21</v>
      </c>
      <c r="F14" s="7" t="s">
        <v>41</v>
      </c>
      <c r="G14" s="8">
        <v>9516</v>
      </c>
      <c r="H14" s="8"/>
      <c r="I14" s="8"/>
      <c r="J14" s="8"/>
      <c r="K14" s="8"/>
      <c r="L14" s="8"/>
      <c r="M14" s="8"/>
      <c r="N14" s="8"/>
      <c r="O14" s="8"/>
      <c r="P14" s="8">
        <v>1209.56</v>
      </c>
      <c r="Q14" s="8"/>
      <c r="R14" s="8"/>
      <c r="S14" s="8"/>
      <c r="T14" s="13">
        <f>G14-P14-Q14-R14</f>
        <v>8306.44</v>
      </c>
    </row>
    <row r="15" spans="1:20" ht="36.75">
      <c r="A15" s="6" t="s">
        <v>23</v>
      </c>
      <c r="B15" s="7" t="s">
        <v>38</v>
      </c>
      <c r="C15" s="7">
        <v>2024</v>
      </c>
      <c r="D15" s="7" t="s">
        <v>40</v>
      </c>
      <c r="E15" s="7" t="s">
        <v>21</v>
      </c>
      <c r="F15" s="7" t="s">
        <v>41</v>
      </c>
      <c r="G15" s="8">
        <v>9516</v>
      </c>
      <c r="H15" s="8"/>
      <c r="I15" s="8"/>
      <c r="J15" s="8"/>
      <c r="K15" s="8"/>
      <c r="L15" s="8"/>
      <c r="M15" s="8"/>
      <c r="N15" s="8"/>
      <c r="O15" s="8"/>
      <c r="P15" s="8">
        <v>1209.56</v>
      </c>
      <c r="Q15" s="8"/>
      <c r="R15" s="8">
        <v>8.36</v>
      </c>
      <c r="S15" s="8"/>
      <c r="T15" s="13">
        <f>G15+N15-P15-Q15-R15-S15</f>
        <v>8298.08</v>
      </c>
    </row>
    <row r="16" spans="1:20" ht="33.75" customHeight="1">
      <c r="A16" s="7" t="s">
        <v>23</v>
      </c>
      <c r="B16" s="7" t="s">
        <v>38</v>
      </c>
      <c r="C16" s="7">
        <v>2024</v>
      </c>
      <c r="D16" s="7" t="s">
        <v>42</v>
      </c>
      <c r="F16" s="7" t="s">
        <v>25</v>
      </c>
      <c r="G16" s="8">
        <v>1248</v>
      </c>
      <c r="H16" s="8"/>
      <c r="I16" s="8"/>
      <c r="J16" s="8"/>
      <c r="K16" s="8"/>
      <c r="L16" s="8"/>
      <c r="M16" s="8"/>
      <c r="N16" s="8"/>
      <c r="O16" s="8"/>
      <c r="P16" s="8">
        <v>63.36</v>
      </c>
      <c r="Q16" s="8"/>
      <c r="R16" s="8"/>
      <c r="S16" s="8"/>
      <c r="T16" s="13">
        <f t="shared" ref="T16" si="2">G16-P16-Q16-R16</f>
        <v>1184.6400000000001</v>
      </c>
    </row>
    <row r="17" spans="1:20" ht="36" customHeight="1">
      <c r="A17" s="7" t="s">
        <v>23</v>
      </c>
      <c r="B17" s="7" t="s">
        <v>38</v>
      </c>
      <c r="C17" s="7">
        <v>2024</v>
      </c>
      <c r="D17" s="7" t="s">
        <v>44</v>
      </c>
      <c r="F17" s="7" t="s">
        <v>43</v>
      </c>
      <c r="G17" s="8">
        <v>1248</v>
      </c>
      <c r="H17" s="8"/>
      <c r="I17" s="8"/>
      <c r="J17" s="8"/>
      <c r="K17" s="8"/>
      <c r="L17" s="8"/>
      <c r="M17" s="8"/>
      <c r="N17" s="8"/>
      <c r="O17" s="8"/>
      <c r="P17" s="8">
        <v>63.36</v>
      </c>
      <c r="Q17" s="8"/>
      <c r="R17" s="8"/>
      <c r="S17" s="8"/>
      <c r="T17" s="13">
        <f>G17+I17+O17-P17-Q17-R17-S17</f>
        <v>1184.6400000000001</v>
      </c>
    </row>
    <row r="18" spans="1:20" ht="36.75">
      <c r="A18" s="7" t="s">
        <v>23</v>
      </c>
      <c r="B18" s="7" t="s">
        <v>38</v>
      </c>
      <c r="C18" s="7">
        <v>2024</v>
      </c>
      <c r="D18" s="7" t="s">
        <v>36</v>
      </c>
      <c r="E18" s="7" t="s">
        <v>21</v>
      </c>
      <c r="F18" s="7" t="s">
        <v>30</v>
      </c>
      <c r="G18" s="8">
        <v>4160</v>
      </c>
      <c r="H18" s="8"/>
      <c r="I18" s="8"/>
      <c r="J18" s="8"/>
      <c r="K18" s="8"/>
      <c r="L18" s="8"/>
      <c r="M18" s="8"/>
      <c r="N18" s="8"/>
      <c r="O18" s="8"/>
      <c r="P18" s="8">
        <v>296.13</v>
      </c>
      <c r="Q18" s="8"/>
      <c r="R18" s="8"/>
      <c r="S18" s="8"/>
      <c r="T18" s="13">
        <f>G18+N18-P18-Q18-R18-S18</f>
        <v>3863.87</v>
      </c>
    </row>
    <row r="19" spans="1:20" ht="36.75">
      <c r="A19" s="7" t="s">
        <v>23</v>
      </c>
      <c r="B19" s="7" t="s">
        <v>38</v>
      </c>
      <c r="C19" s="7">
        <v>2024</v>
      </c>
      <c r="D19" s="7" t="s">
        <v>31</v>
      </c>
      <c r="E19" s="7" t="s">
        <v>21</v>
      </c>
      <c r="F19" s="7" t="s">
        <v>34</v>
      </c>
      <c r="G19" s="8">
        <v>4056</v>
      </c>
      <c r="H19" s="8"/>
      <c r="I19" s="8"/>
      <c r="J19" s="8"/>
      <c r="K19" s="8"/>
      <c r="L19" s="8"/>
      <c r="M19" s="8"/>
      <c r="N19" s="8"/>
      <c r="O19" s="8"/>
      <c r="P19" s="8">
        <v>284.81</v>
      </c>
      <c r="Q19" s="8"/>
      <c r="R19" s="8"/>
      <c r="S19" s="8"/>
      <c r="T19" s="13">
        <f>G19-P19-Q19-R19+N19</f>
        <v>3771.19</v>
      </c>
    </row>
    <row r="20" spans="1:20" ht="36.75">
      <c r="A20" s="7" t="s">
        <v>23</v>
      </c>
      <c r="B20" s="7" t="s">
        <v>38</v>
      </c>
      <c r="C20" s="7">
        <v>2024</v>
      </c>
      <c r="D20" s="7" t="s">
        <v>45</v>
      </c>
      <c r="E20" s="7" t="s">
        <v>21</v>
      </c>
      <c r="F20" s="7" t="s">
        <v>46</v>
      </c>
      <c r="G20" s="8">
        <v>2912</v>
      </c>
      <c r="H20" s="8"/>
      <c r="I20" s="8"/>
      <c r="J20" s="8"/>
      <c r="K20" s="8"/>
      <c r="L20" s="8"/>
      <c r="M20" s="8"/>
      <c r="N20" s="8"/>
      <c r="O20" s="8"/>
      <c r="P20" s="8">
        <v>169.86</v>
      </c>
      <c r="Q20" s="8"/>
      <c r="R20" s="8"/>
      <c r="S20" s="8"/>
      <c r="T20" s="13">
        <f>G20+N20-P20-Q20-R20-S20</f>
        <v>2742.14</v>
      </c>
    </row>
    <row r="21" spans="1:20" ht="24.75">
      <c r="A21" s="7" t="s">
        <v>23</v>
      </c>
      <c r="B21" s="7" t="s">
        <v>38</v>
      </c>
      <c r="C21" s="7">
        <v>2024</v>
      </c>
      <c r="D21" s="7" t="s">
        <v>47</v>
      </c>
      <c r="E21" s="7"/>
      <c r="F21" s="7" t="s">
        <v>26</v>
      </c>
      <c r="G21" s="8">
        <v>6994.35</v>
      </c>
      <c r="H21" s="8"/>
      <c r="I21" s="8"/>
      <c r="J21" s="8"/>
      <c r="K21" s="8"/>
      <c r="L21" s="8"/>
      <c r="M21" s="8"/>
      <c r="N21" s="8"/>
      <c r="O21" s="8"/>
      <c r="P21" s="8">
        <v>693.24</v>
      </c>
      <c r="Q21" s="8"/>
      <c r="R21" s="8"/>
      <c r="S21" s="8"/>
      <c r="T21" s="13">
        <f>G21+I21+O21-S21-P21-Q21-R21</f>
        <v>6301.1100000000006</v>
      </c>
    </row>
  </sheetData>
  <mergeCells count="1">
    <mergeCell ref="B1:G1"/>
  </mergeCells>
  <phoneticPr fontId="5" type="noConversion"/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Immujeres03 Opd</dc:creator>
  <cp:lastModifiedBy>Immujeres03 Opd</cp:lastModifiedBy>
  <cp:lastPrinted>2024-07-30T16:20:49Z</cp:lastPrinted>
  <dcterms:created xsi:type="dcterms:W3CDTF">2024-05-14T18:40:09Z</dcterms:created>
  <dcterms:modified xsi:type="dcterms:W3CDTF">2024-11-06T19:29:45Z</dcterms:modified>
</cp:coreProperties>
</file>