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MMIST\Transparencia 2024\Nominas\"/>
    </mc:Choice>
  </mc:AlternateContent>
  <xr:revisionPtr revIDLastSave="0" documentId="8_{02112D75-F888-4E0C-8178-6F49EC5FF08D}" xr6:coauthVersionLast="47" xr6:coauthVersionMax="47" xr10:uidLastSave="{00000000-0000-0000-0000-000000000000}"/>
  <bookViews>
    <workbookView xWindow="-120" yWindow="-120" windowWidth="29040" windowHeight="15840" xr2:uid="{5BB4C789-FB56-4C19-80FE-71EEA3F2FA13}"/>
  </bookViews>
  <sheets>
    <sheet name="Hoja1" sheetId="1" r:id="rId1"/>
  </sheets>
  <definedNames>
    <definedName name="_xlnm.Print_Area" localSheetId="0">Hoja1!$B$3:$G$30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1" l="1"/>
  <c r="T29" i="1"/>
  <c r="T22" i="1"/>
  <c r="T33" i="1"/>
  <c r="T26" i="1"/>
  <c r="T24" i="1"/>
  <c r="T14" i="1"/>
  <c r="T10" i="1"/>
  <c r="T18" i="1"/>
  <c r="T36" i="1"/>
  <c r="T13" i="1"/>
  <c r="T17" i="1"/>
  <c r="T9" i="1"/>
  <c r="T35" i="1"/>
  <c r="T34" i="1"/>
  <c r="T32" i="1"/>
  <c r="T16" i="1"/>
  <c r="T15" i="1"/>
  <c r="T12" i="1"/>
  <c r="T11" i="1"/>
  <c r="T23" i="1"/>
  <c r="T21" i="1"/>
  <c r="T6" i="1"/>
  <c r="T25" i="1"/>
  <c r="T28" i="1"/>
  <c r="T20" i="1"/>
  <c r="T30" i="1"/>
  <c r="T7" i="1"/>
  <c r="T27" i="1"/>
  <c r="T19" i="1"/>
  <c r="T8" i="1"/>
  <c r="T5" i="1"/>
</calcChain>
</file>

<file path=xl/sharedStrings.xml><?xml version="1.0" encoding="utf-8"?>
<sst xmlns="http://schemas.openxmlformats.org/spreadsheetml/2006/main" count="160" uniqueCount="54">
  <si>
    <t>NÓMINA DEL INSTITUTO MUNICIPAL DE LAS MUJERES Y PARA LA IGUALDAD SUSTANTIVA  EN SAN PEDRO TLAQUEPAQUE 2024</t>
  </si>
  <si>
    <t>QUINCENA</t>
  </si>
  <si>
    <t>MES</t>
  </si>
  <si>
    <t>AÑO</t>
  </si>
  <si>
    <t>NOMBRE DEL EMPLEADO</t>
  </si>
  <si>
    <t>OFICINA</t>
  </si>
  <si>
    <t>CARGO</t>
  </si>
  <si>
    <t>SUELDO Y/O HONORARIOS ASIMILADOS A SALARIOS</t>
  </si>
  <si>
    <t>AGUINALDO</t>
  </si>
  <si>
    <t>COMPLEMENTO DE SUELDO</t>
  </si>
  <si>
    <t>DESPENSA ELECTRONICA</t>
  </si>
  <si>
    <t>PRIMA DE ANTIGÜEDAD</t>
  </si>
  <si>
    <t>SUBSIDIO AL EMPLEO</t>
  </si>
  <si>
    <t>COMPENSACION UNICA</t>
  </si>
  <si>
    <t>OTROS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</si>
  <si>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</si>
  <si>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</si>
  <si>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</si>
  <si>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</si>
  <si>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</si>
  <si>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</si>
  <si>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</si>
  <si>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</si>
  <si>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ADRIANA RAQUEL NAVARRO LOPEZ</t>
  </si>
  <si>
    <t>CAPACITADORA</t>
  </si>
  <si>
    <t>ENCARGADA DE POLITICAS PUBLICAS</t>
  </si>
  <si>
    <t>JESSICA BERENICE MARTINEZ CAMPOS</t>
  </si>
  <si>
    <t>PAULINA ITZEL CABRERA PADILLA</t>
  </si>
  <si>
    <t>ABOGADA 1ER CONTACTO</t>
  </si>
  <si>
    <t>LAURA GUADALUPE WHEBER PEREZ</t>
  </si>
  <si>
    <t>AUXILIAR TECNICO B</t>
  </si>
  <si>
    <t>ENCARGADA DE PLANEACION Y PROGRAMACION</t>
  </si>
  <si>
    <t>JOSE DE JESUS AHUMADA MEDINA</t>
  </si>
  <si>
    <t>DIA DEL SERVIDOR PUBLICO</t>
  </si>
  <si>
    <t>MIRIAM ALEJANDRA VAZQUEZ CASILLAS</t>
  </si>
  <si>
    <t>DIANA BEATRIZ CHAVOLLA NAVARRO</t>
  </si>
  <si>
    <t>ENCARGADA DE CAPACITAC ION</t>
  </si>
  <si>
    <t>JESSICA CORAL PILA RIVAS</t>
  </si>
  <si>
    <t>TRABAJADORA SOCIAL</t>
  </si>
  <si>
    <t>IMELDA MONSERATT TORRES JIMENEZ</t>
  </si>
  <si>
    <t>ADRIAN ALEJANDRO MENDOZA SOREQUE</t>
  </si>
  <si>
    <t>CAPACITADOR</t>
  </si>
  <si>
    <t>DIANA ELIZABETH QUIRARTE DE LA TORRE</t>
  </si>
  <si>
    <t>NOVIEMBRE</t>
  </si>
  <si>
    <t>BETHEL DEL ROCIO VELA MARTINEZ</t>
  </si>
  <si>
    <t>PSICOLOGA</t>
  </si>
  <si>
    <t>HUMBERTO HARA RIVERA</t>
  </si>
  <si>
    <t>ENCARGADO DE COMUNICACIÓN GRAFICA</t>
  </si>
  <si>
    <t xml:space="preserve">DEL 16 AL 19 </t>
  </si>
  <si>
    <t>AGUINALDO PROPORCIONAL</t>
  </si>
  <si>
    <t>DEL 21 AL 30</t>
  </si>
  <si>
    <t>KARLA MARIA BERNAL FLORES</t>
  </si>
  <si>
    <t xml:space="preserve">DEL 20 AL 30 </t>
  </si>
  <si>
    <t>RECEPCION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</si>
</sst>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lbertus MT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2" fillId="2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604-8C0C-44AD-9FCF-EC8E02974B2F}">
  <dimension ref="A1:T36"/>
  <sheetViews>
    <sheetView tabSelected="1" topLeftCell="B1" workbookViewId="0">
      <selection activeCell="R7" sqref="R7"/>
    </sheetView>
  </sheetViews>
  <sheetFormatPr baseColWidth="10" defaultRowHeight="15"/>
  <cols>
    <col min="1" max="1" width="12.7109375" customWidth="1"/>
    <col min="3" max="3" width="11.42578125" customWidth="1"/>
    <col min="4" max="4" width="29.85546875" customWidth="1"/>
    <col min="5" max="5" width="34.140625" hidden="1" customWidth="1"/>
    <col min="6" max="6" width="30.140625" customWidth="1"/>
    <col min="7" max="13" width="12.140625" customWidth="1"/>
    <col min="14" max="15" width="13.42578125" customWidth="1"/>
    <col min="20" max="20" width="12.28515625" customWidth="1"/>
  </cols>
  <sheetData>
    <row r="1" spans="1:20" ht="38.25" customHeight="1">
      <c r="B1" s="14" t="s">
        <v>0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</row>
    <row r="3" spans="1:20" ht="15.75" thickBot="1"/>
    <row r="4" spans="1:20" ht="48.7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33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4" t="s">
        <v>16</v>
      </c>
      <c r="R4" s="4" t="s">
        <v>17</v>
      </c>
      <c r="S4" s="4" t="s">
        <v>14</v>
      </c>
      <c r="T4" s="5" t="s">
        <v>18</v>
      </c>
    </row>
    <row r="5" spans="1:20" ht="36.75">
      <c r="A5" s="6" t="s">
        <v>19</v>
      </c>
      <c r="B5" s="7" t="s">
        <v>43</v>
      </c>
      <c r="C5" s="7">
        <v>2024</v>
      </c>
      <c r="D5" s="7" t="s">
        <v>34</v>
      </c>
      <c r="E5" s="7" t="s">
        <v>20</v>
      </c>
      <c r="F5" s="7" t="s">
        <v>21</v>
      </c>
      <c r="G5" s="8">
        <v>22143.08</v>
      </c>
      <c r="H5" s="8"/>
      <c r="I5" s="8"/>
      <c r="J5" s="8"/>
      <c r="K5" s="8"/>
      <c r="L5" s="8"/>
      <c r="M5" s="8"/>
      <c r="N5" s="8"/>
      <c r="O5" s="8"/>
      <c r="P5" s="8">
        <v>4052.11</v>
      </c>
      <c r="Q5" s="9">
        <v>2546.4499999999998</v>
      </c>
      <c r="R5" s="9">
        <v>75.36</v>
      </c>
      <c r="S5" s="9"/>
      <c r="T5" s="10">
        <f>G5-P5-Q5-R5-S5</f>
        <v>15469.16</v>
      </c>
    </row>
    <row r="6" spans="1:20" ht="36.75">
      <c r="A6" s="6" t="s">
        <v>22</v>
      </c>
      <c r="B6" s="7" t="s">
        <v>43</v>
      </c>
      <c r="C6" s="7">
        <v>2024</v>
      </c>
      <c r="D6" s="7" t="s">
        <v>34</v>
      </c>
      <c r="E6" s="7" t="s">
        <v>20</v>
      </c>
      <c r="F6" s="7" t="s">
        <v>21</v>
      </c>
      <c r="G6" s="8">
        <v>22143.08</v>
      </c>
      <c r="H6" s="8"/>
      <c r="I6" s="8"/>
      <c r="J6" s="8"/>
      <c r="K6" s="8"/>
      <c r="L6" s="8"/>
      <c r="M6" s="8"/>
      <c r="N6" s="8"/>
      <c r="O6" s="8"/>
      <c r="P6" s="8">
        <v>4052.11</v>
      </c>
      <c r="Q6" s="9">
        <v>2546.4499999999998</v>
      </c>
      <c r="R6" s="9">
        <v>75.36</v>
      </c>
      <c r="S6" s="9"/>
      <c r="T6" s="10">
        <f>G6+H6-P6-Q6-R6-S6</f>
        <v>15469.16</v>
      </c>
    </row>
    <row r="7" spans="1:20" ht="36.75">
      <c r="A7" s="6" t="s">
        <v>19</v>
      </c>
      <c r="B7" s="7" t="s">
        <v>43</v>
      </c>
      <c r="C7" s="7">
        <v>2024</v>
      </c>
      <c r="D7" s="7" t="s">
        <v>23</v>
      </c>
      <c r="E7" s="7" t="s">
        <v>20</v>
      </c>
      <c r="F7" s="7" t="s">
        <v>30</v>
      </c>
      <c r="G7" s="11">
        <v>5000</v>
      </c>
      <c r="H7" s="11"/>
      <c r="I7" s="11"/>
      <c r="J7" s="11"/>
      <c r="K7" s="11"/>
      <c r="L7" s="11"/>
      <c r="M7" s="11"/>
      <c r="N7" s="11"/>
      <c r="O7" s="11"/>
      <c r="P7" s="11">
        <v>387.52</v>
      </c>
      <c r="Q7" s="12">
        <v>575</v>
      </c>
      <c r="R7" s="12">
        <v>18.989999999999998</v>
      </c>
      <c r="S7" s="12"/>
      <c r="T7" s="10">
        <f>G7+I7+O7-P7-Q7-R7-S7</f>
        <v>4018.49</v>
      </c>
    </row>
    <row r="8" spans="1:20" ht="36.75">
      <c r="A8" s="7" t="s">
        <v>48</v>
      </c>
      <c r="B8" s="7" t="s">
        <v>43</v>
      </c>
      <c r="C8" s="7">
        <v>2024</v>
      </c>
      <c r="D8" s="7" t="s">
        <v>23</v>
      </c>
      <c r="E8" s="7" t="s">
        <v>20</v>
      </c>
      <c r="F8" s="7" t="s">
        <v>30</v>
      </c>
      <c r="G8" s="11">
        <v>1333.32</v>
      </c>
      <c r="H8" s="11"/>
      <c r="I8" s="11"/>
      <c r="J8" s="11"/>
      <c r="K8" s="11"/>
      <c r="L8" s="11"/>
      <c r="M8" s="11"/>
      <c r="N8" s="11"/>
      <c r="O8" s="11"/>
      <c r="P8" s="11">
        <v>68.819999999999993</v>
      </c>
      <c r="Q8" s="11">
        <v>153.52000000000001</v>
      </c>
      <c r="R8" s="11">
        <v>18.38</v>
      </c>
      <c r="S8" s="11"/>
      <c r="T8" s="10">
        <f>G8-P8-Q8-R8-S8</f>
        <v>1092.5999999999999</v>
      </c>
    </row>
    <row r="9" spans="1:20" ht="24.75">
      <c r="A9" s="7" t="s">
        <v>49</v>
      </c>
      <c r="B9" s="7" t="s">
        <v>43</v>
      </c>
      <c r="C9" s="7">
        <v>2024</v>
      </c>
      <c r="D9" s="7" t="s">
        <v>23</v>
      </c>
      <c r="E9" s="15"/>
      <c r="F9" s="7" t="s">
        <v>30</v>
      </c>
      <c r="G9" s="11"/>
      <c r="H9" s="11">
        <v>11324.2</v>
      </c>
      <c r="I9" s="11"/>
      <c r="J9" s="11"/>
      <c r="K9" s="11"/>
      <c r="L9" s="11"/>
      <c r="M9" s="11"/>
      <c r="N9" s="11"/>
      <c r="O9" s="11"/>
      <c r="P9" s="11">
        <v>925</v>
      </c>
      <c r="Q9" s="11"/>
      <c r="R9" s="11"/>
      <c r="S9" s="11"/>
      <c r="T9" s="10">
        <f>H9-P9</f>
        <v>10399.200000000001</v>
      </c>
    </row>
    <row r="10" spans="1:20">
      <c r="A10" s="7" t="s">
        <v>52</v>
      </c>
      <c r="B10" s="7" t="s">
        <v>43</v>
      </c>
      <c r="C10" s="7">
        <v>2024</v>
      </c>
      <c r="D10" s="7" t="s">
        <v>23</v>
      </c>
      <c r="E10" s="15"/>
      <c r="F10" s="7" t="s">
        <v>53</v>
      </c>
      <c r="G10" s="11">
        <v>4576</v>
      </c>
      <c r="H10" s="11"/>
      <c r="I10" s="11"/>
      <c r="J10" s="11"/>
      <c r="K10" s="11"/>
      <c r="L10" s="11"/>
      <c r="M10" s="11"/>
      <c r="N10" s="11"/>
      <c r="O10" s="11"/>
      <c r="P10" s="11">
        <v>341.39</v>
      </c>
      <c r="Q10" s="11"/>
      <c r="R10" s="11">
        <v>18.38</v>
      </c>
      <c r="S10" s="11"/>
      <c r="T10" s="12">
        <f>G10-P10-R10</f>
        <v>4216.2299999999996</v>
      </c>
    </row>
    <row r="11" spans="1:20" ht="33" customHeight="1">
      <c r="A11" s="7" t="s">
        <v>19</v>
      </c>
      <c r="B11" s="7" t="s">
        <v>43</v>
      </c>
      <c r="C11" s="7">
        <v>2024</v>
      </c>
      <c r="D11" s="7" t="s">
        <v>27</v>
      </c>
      <c r="F11" s="7" t="s">
        <v>30</v>
      </c>
      <c r="G11" s="8">
        <v>5000</v>
      </c>
      <c r="H11" s="8"/>
      <c r="I11" s="8"/>
      <c r="J11" s="8"/>
      <c r="K11" s="8"/>
      <c r="L11" s="8"/>
      <c r="M11" s="8"/>
      <c r="N11" s="8"/>
      <c r="O11" s="8"/>
      <c r="P11" s="8">
        <v>387.52</v>
      </c>
      <c r="Q11" s="8">
        <v>575</v>
      </c>
      <c r="R11" s="8">
        <v>4.5</v>
      </c>
      <c r="S11" s="8"/>
      <c r="T11" s="13">
        <f t="shared" ref="T11" si="0">G11-P11-Q11-R11</f>
        <v>4032.9799999999996</v>
      </c>
    </row>
    <row r="12" spans="1:20" ht="39.75" customHeight="1">
      <c r="A12" s="7" t="s">
        <v>48</v>
      </c>
      <c r="B12" s="7" t="s">
        <v>43</v>
      </c>
      <c r="C12" s="7">
        <v>2024</v>
      </c>
      <c r="D12" s="7" t="s">
        <v>27</v>
      </c>
      <c r="F12" s="7" t="s">
        <v>30</v>
      </c>
      <c r="G12" s="8">
        <v>1333.32</v>
      </c>
      <c r="H12" s="8"/>
      <c r="I12" s="8"/>
      <c r="J12" s="8"/>
      <c r="K12" s="8"/>
      <c r="L12" s="8"/>
      <c r="M12" s="8"/>
      <c r="N12" s="8"/>
      <c r="O12" s="8"/>
      <c r="P12" s="8">
        <v>68.819999999999993</v>
      </c>
      <c r="Q12" s="8">
        <v>153.52000000000001</v>
      </c>
      <c r="R12" s="8">
        <v>4.51</v>
      </c>
      <c r="S12" s="8"/>
      <c r="T12" s="13">
        <f>G12+I12+O12-P12-Q12-R12-S12</f>
        <v>1106.47</v>
      </c>
    </row>
    <row r="13" spans="1:20" ht="39.75" customHeight="1">
      <c r="A13" s="7" t="s">
        <v>49</v>
      </c>
      <c r="B13" s="7" t="s">
        <v>43</v>
      </c>
      <c r="C13" s="7">
        <v>2024</v>
      </c>
      <c r="D13" s="7" t="s">
        <v>27</v>
      </c>
      <c r="F13" s="7" t="s">
        <v>30</v>
      </c>
      <c r="G13" s="8"/>
      <c r="H13" s="8">
        <v>10273.969999999999</v>
      </c>
      <c r="I13" s="8"/>
      <c r="J13" s="8"/>
      <c r="K13" s="8"/>
      <c r="L13" s="8"/>
      <c r="M13" s="8"/>
      <c r="N13" s="8"/>
      <c r="O13" s="8"/>
      <c r="P13" s="8">
        <v>800.71</v>
      </c>
      <c r="Q13" s="8"/>
      <c r="R13" s="8"/>
      <c r="S13" s="8"/>
      <c r="T13" s="13">
        <f>H13-P13</f>
        <v>9473.2599999999984</v>
      </c>
    </row>
    <row r="14" spans="1:20" ht="39.75" customHeight="1">
      <c r="A14" s="7" t="s">
        <v>52</v>
      </c>
      <c r="B14" s="7" t="s">
        <v>43</v>
      </c>
      <c r="C14" s="7">
        <v>2024</v>
      </c>
      <c r="D14" s="7" t="s">
        <v>27</v>
      </c>
      <c r="F14" s="7" t="s">
        <v>24</v>
      </c>
      <c r="G14" s="8">
        <v>4576</v>
      </c>
      <c r="H14" s="8"/>
      <c r="I14" s="8"/>
      <c r="J14" s="8"/>
      <c r="K14" s="8"/>
      <c r="L14" s="8"/>
      <c r="M14" s="8"/>
      <c r="N14" s="8"/>
      <c r="O14" s="8"/>
      <c r="P14" s="8">
        <v>341.39</v>
      </c>
      <c r="Q14" s="8"/>
      <c r="R14" s="8">
        <v>4.51</v>
      </c>
      <c r="S14" s="8"/>
      <c r="T14" s="13">
        <f>G14-P14-R14</f>
        <v>4230.0999999999995</v>
      </c>
    </row>
    <row r="15" spans="1:20" ht="29.25" customHeight="1">
      <c r="A15" s="7" t="s">
        <v>19</v>
      </c>
      <c r="B15" s="7" t="s">
        <v>43</v>
      </c>
      <c r="C15" s="7">
        <v>2024</v>
      </c>
      <c r="D15" s="7" t="s">
        <v>26</v>
      </c>
      <c r="E15" s="7"/>
      <c r="F15" s="7" t="s">
        <v>38</v>
      </c>
      <c r="G15" s="8">
        <v>6000</v>
      </c>
      <c r="H15" s="8"/>
      <c r="I15" s="8"/>
      <c r="J15" s="8"/>
      <c r="K15" s="8"/>
      <c r="L15" s="8"/>
      <c r="M15" s="8"/>
      <c r="N15" s="8"/>
      <c r="O15" s="8"/>
      <c r="P15" s="8">
        <v>522.48</v>
      </c>
      <c r="Q15" s="8">
        <v>690</v>
      </c>
      <c r="R15" s="8">
        <v>9.44</v>
      </c>
      <c r="S15" s="8"/>
      <c r="T15" s="13">
        <f t="shared" ref="T15" si="1">G15-P15-Q15-R15</f>
        <v>4778.0800000000008</v>
      </c>
    </row>
    <row r="16" spans="1:20" ht="36.75">
      <c r="A16" s="7" t="s">
        <v>48</v>
      </c>
      <c r="B16" s="7" t="s">
        <v>43</v>
      </c>
      <c r="C16" s="7">
        <v>2024</v>
      </c>
      <c r="D16" s="7" t="s">
        <v>26</v>
      </c>
      <c r="E16" s="7" t="s">
        <v>20</v>
      </c>
      <c r="F16" s="7" t="s">
        <v>38</v>
      </c>
      <c r="G16" s="8">
        <v>1600</v>
      </c>
      <c r="H16" s="8"/>
      <c r="I16" s="8"/>
      <c r="J16" s="8"/>
      <c r="K16" s="8"/>
      <c r="L16" s="8"/>
      <c r="M16" s="8"/>
      <c r="N16" s="8"/>
      <c r="O16" s="8"/>
      <c r="P16" s="8">
        <v>85.89</v>
      </c>
      <c r="Q16" s="8">
        <v>184</v>
      </c>
      <c r="R16" s="8">
        <v>9.44</v>
      </c>
      <c r="S16" s="8"/>
      <c r="T16" s="13">
        <f>G16+I16+O16-P16-Q16-R16-S16</f>
        <v>1320.6699999999998</v>
      </c>
    </row>
    <row r="17" spans="1:20" ht="24.75">
      <c r="A17" s="16" t="s">
        <v>49</v>
      </c>
      <c r="B17" s="7" t="s">
        <v>43</v>
      </c>
      <c r="C17" s="7">
        <v>2024</v>
      </c>
      <c r="D17" s="7" t="s">
        <v>26</v>
      </c>
      <c r="E17" s="7"/>
      <c r="F17" s="7" t="s">
        <v>38</v>
      </c>
      <c r="G17" s="8"/>
      <c r="H17" s="8">
        <v>13424.65</v>
      </c>
      <c r="I17" s="8"/>
      <c r="J17" s="8"/>
      <c r="K17" s="8"/>
      <c r="L17" s="8"/>
      <c r="M17" s="8"/>
      <c r="N17" s="8"/>
      <c r="O17" s="8"/>
      <c r="P17" s="8">
        <v>1270.48</v>
      </c>
      <c r="Q17" s="8"/>
      <c r="R17" s="8"/>
      <c r="S17" s="8"/>
      <c r="T17" s="13">
        <f>H17-P17</f>
        <v>12154.17</v>
      </c>
    </row>
    <row r="18" spans="1:20">
      <c r="A18" s="16" t="s">
        <v>52</v>
      </c>
      <c r="B18" s="7" t="s">
        <v>43</v>
      </c>
      <c r="C18" s="7">
        <v>2024</v>
      </c>
      <c r="D18" s="7" t="s">
        <v>26</v>
      </c>
      <c r="E18" s="7"/>
      <c r="F18" s="7" t="s">
        <v>38</v>
      </c>
      <c r="G18" s="8">
        <v>4576</v>
      </c>
      <c r="H18" s="8"/>
      <c r="I18" s="8"/>
      <c r="J18" s="8"/>
      <c r="K18" s="8"/>
      <c r="L18" s="8"/>
      <c r="M18" s="8"/>
      <c r="N18" s="8"/>
      <c r="O18" s="8"/>
      <c r="P18" s="8">
        <v>341.39</v>
      </c>
      <c r="Q18" s="8"/>
      <c r="R18" s="8">
        <v>9.5</v>
      </c>
      <c r="S18" s="8"/>
      <c r="T18" s="13">
        <f>G18-P18-R18</f>
        <v>4225.1099999999997</v>
      </c>
    </row>
    <row r="19" spans="1:20" ht="36.75">
      <c r="A19" s="6" t="s">
        <v>19</v>
      </c>
      <c r="B19" s="7" t="s">
        <v>43</v>
      </c>
      <c r="C19" s="7">
        <v>2024</v>
      </c>
      <c r="D19" s="7" t="s">
        <v>35</v>
      </c>
      <c r="E19" s="7" t="s">
        <v>20</v>
      </c>
      <c r="F19" s="7" t="s">
        <v>36</v>
      </c>
      <c r="G19" s="8">
        <v>9516</v>
      </c>
      <c r="H19" s="8"/>
      <c r="I19" s="8"/>
      <c r="J19" s="8"/>
      <c r="K19" s="8"/>
      <c r="L19" s="8"/>
      <c r="M19" s="8"/>
      <c r="N19" s="8"/>
      <c r="O19" s="8"/>
      <c r="P19" s="8">
        <v>1209.56</v>
      </c>
      <c r="Q19" s="8"/>
      <c r="R19" s="8">
        <v>23.18</v>
      </c>
      <c r="S19" s="8"/>
      <c r="T19" s="13">
        <f>G19-P19-Q19-R19</f>
        <v>8283.26</v>
      </c>
    </row>
    <row r="20" spans="1:20" ht="36.75">
      <c r="A20" s="6" t="s">
        <v>22</v>
      </c>
      <c r="B20" s="7" t="s">
        <v>43</v>
      </c>
      <c r="C20" s="7">
        <v>2024</v>
      </c>
      <c r="D20" s="7" t="s">
        <v>35</v>
      </c>
      <c r="E20" s="7" t="s">
        <v>20</v>
      </c>
      <c r="F20" s="7" t="s">
        <v>36</v>
      </c>
      <c r="G20" s="8">
        <v>9516</v>
      </c>
      <c r="H20" s="8"/>
      <c r="I20" s="8"/>
      <c r="J20" s="8"/>
      <c r="K20" s="8"/>
      <c r="L20" s="8"/>
      <c r="M20" s="8"/>
      <c r="N20" s="8"/>
      <c r="O20" s="8"/>
      <c r="P20" s="8">
        <v>1209.56</v>
      </c>
      <c r="Q20" s="8"/>
      <c r="R20" s="8">
        <v>23.18</v>
      </c>
      <c r="S20" s="8"/>
      <c r="T20" s="13">
        <f>G20+N20-P20-Q20-R20-S20</f>
        <v>8283.26</v>
      </c>
    </row>
    <row r="21" spans="1:20" ht="33.75" customHeight="1">
      <c r="A21" s="7" t="s">
        <v>19</v>
      </c>
      <c r="B21" s="7" t="s">
        <v>43</v>
      </c>
      <c r="C21" s="7">
        <v>2024</v>
      </c>
      <c r="D21" s="7" t="s">
        <v>37</v>
      </c>
      <c r="F21" s="7" t="s">
        <v>31</v>
      </c>
      <c r="G21" s="8">
        <v>6240</v>
      </c>
      <c r="H21" s="8"/>
      <c r="I21" s="8"/>
      <c r="J21" s="8"/>
      <c r="K21" s="8"/>
      <c r="L21" s="8"/>
      <c r="M21" s="8"/>
      <c r="N21" s="8"/>
      <c r="O21" s="8"/>
      <c r="P21" s="8">
        <v>560.88</v>
      </c>
      <c r="Q21" s="8"/>
      <c r="R21" s="8"/>
      <c r="S21" s="8"/>
      <c r="T21" s="13">
        <f t="shared" ref="T21" si="2">G21-P21-Q21-R21</f>
        <v>5679.12</v>
      </c>
    </row>
    <row r="22" spans="1:20" ht="33.75" customHeight="1">
      <c r="A22" s="7" t="s">
        <v>22</v>
      </c>
      <c r="B22" s="7" t="s">
        <v>43</v>
      </c>
      <c r="C22" s="7">
        <v>2024</v>
      </c>
      <c r="D22" s="7" t="s">
        <v>37</v>
      </c>
      <c r="F22" s="7" t="s">
        <v>31</v>
      </c>
      <c r="G22" s="8">
        <v>6240</v>
      </c>
      <c r="H22" s="8"/>
      <c r="I22" s="8"/>
      <c r="J22" s="8"/>
      <c r="K22" s="8"/>
      <c r="L22" s="8"/>
      <c r="M22" s="8"/>
      <c r="N22" s="8"/>
      <c r="O22" s="8"/>
      <c r="P22" s="8">
        <v>568.88</v>
      </c>
      <c r="Q22" s="8"/>
      <c r="R22" s="8">
        <v>18.64</v>
      </c>
      <c r="S22" s="8"/>
      <c r="T22" s="13">
        <f t="shared" ref="T22" si="3">G22-P22-Q22-R22</f>
        <v>5652.48</v>
      </c>
    </row>
    <row r="23" spans="1:20" ht="36" customHeight="1">
      <c r="A23" s="7" t="s">
        <v>19</v>
      </c>
      <c r="B23" s="7" t="s">
        <v>43</v>
      </c>
      <c r="C23" s="7">
        <v>2024</v>
      </c>
      <c r="D23" s="7" t="s">
        <v>39</v>
      </c>
      <c r="F23" s="7" t="s">
        <v>38</v>
      </c>
      <c r="G23" s="8">
        <v>6240</v>
      </c>
      <c r="H23" s="8"/>
      <c r="I23" s="8"/>
      <c r="J23" s="8"/>
      <c r="K23" s="8"/>
      <c r="L23" s="8"/>
      <c r="M23" s="8"/>
      <c r="N23" s="8"/>
      <c r="O23" s="8"/>
      <c r="P23" s="8">
        <v>560.88</v>
      </c>
      <c r="Q23" s="8"/>
      <c r="R23" s="8"/>
      <c r="S23" s="8"/>
      <c r="T23" s="13">
        <f>G23+I23+O23-P23-Q23-R23-S23</f>
        <v>5679.12</v>
      </c>
    </row>
    <row r="24" spans="1:20" ht="36" customHeight="1">
      <c r="A24" s="7" t="s">
        <v>22</v>
      </c>
      <c r="B24" s="7" t="s">
        <v>43</v>
      </c>
      <c r="C24" s="7">
        <v>2024</v>
      </c>
      <c r="D24" s="7" t="s">
        <v>39</v>
      </c>
      <c r="F24" s="7" t="s">
        <v>38</v>
      </c>
      <c r="G24" s="8">
        <v>6240</v>
      </c>
      <c r="H24" s="8"/>
      <c r="I24" s="8"/>
      <c r="J24" s="8"/>
      <c r="K24" s="8"/>
      <c r="L24" s="8"/>
      <c r="M24" s="8"/>
      <c r="N24" s="8"/>
      <c r="O24" s="8"/>
      <c r="P24" s="8">
        <v>560.88</v>
      </c>
      <c r="Q24" s="8"/>
      <c r="R24" s="8">
        <v>18.64</v>
      </c>
      <c r="S24" s="8"/>
      <c r="T24" s="13">
        <f>G24+I24+O24-P24-Q24-R24-S24</f>
        <v>5660.48</v>
      </c>
    </row>
    <row r="25" spans="1:20" ht="36.75">
      <c r="A25" s="7" t="s">
        <v>19</v>
      </c>
      <c r="B25" s="7" t="s">
        <v>43</v>
      </c>
      <c r="C25" s="7">
        <v>2024</v>
      </c>
      <c r="D25" s="7" t="s">
        <v>32</v>
      </c>
      <c r="E25" s="7" t="s">
        <v>20</v>
      </c>
      <c r="F25" s="7" t="s">
        <v>28</v>
      </c>
      <c r="G25" s="8">
        <v>6240</v>
      </c>
      <c r="H25" s="8"/>
      <c r="I25" s="8"/>
      <c r="J25" s="8"/>
      <c r="K25" s="8"/>
      <c r="L25" s="8"/>
      <c r="M25" s="8"/>
      <c r="N25" s="8"/>
      <c r="O25" s="8"/>
      <c r="P25" s="8">
        <v>560.88</v>
      </c>
      <c r="Q25" s="8"/>
      <c r="R25" s="8">
        <v>7.6</v>
      </c>
      <c r="S25" s="8"/>
      <c r="T25" s="13">
        <f>G25+N25-P25-Q25-R25-S25</f>
        <v>5671.5199999999995</v>
      </c>
    </row>
    <row r="26" spans="1:20" ht="36.75">
      <c r="A26" s="7" t="s">
        <v>22</v>
      </c>
      <c r="B26" s="7" t="s">
        <v>43</v>
      </c>
      <c r="C26" s="7">
        <v>2024</v>
      </c>
      <c r="D26" s="7" t="s">
        <v>32</v>
      </c>
      <c r="E26" s="7" t="s">
        <v>20</v>
      </c>
      <c r="F26" s="7" t="s">
        <v>28</v>
      </c>
      <c r="G26" s="8">
        <v>6240</v>
      </c>
      <c r="H26" s="8"/>
      <c r="I26" s="8"/>
      <c r="J26" s="8"/>
      <c r="K26" s="8"/>
      <c r="L26" s="8"/>
      <c r="M26" s="8"/>
      <c r="N26" s="8"/>
      <c r="O26" s="8"/>
      <c r="P26" s="8">
        <v>560.88</v>
      </c>
      <c r="Q26" s="8"/>
      <c r="R26" s="8">
        <v>22.8</v>
      </c>
      <c r="S26" s="8"/>
      <c r="T26" s="13">
        <f>G26+N26-P26-Q26-R26-S26</f>
        <v>5656.32</v>
      </c>
    </row>
    <row r="27" spans="1:20" ht="36.75">
      <c r="A27" s="7" t="s">
        <v>19</v>
      </c>
      <c r="B27" s="7" t="s">
        <v>43</v>
      </c>
      <c r="C27" s="7">
        <v>2024</v>
      </c>
      <c r="D27" s="7" t="s">
        <v>29</v>
      </c>
      <c r="E27" s="7" t="s">
        <v>20</v>
      </c>
      <c r="F27" s="7" t="s">
        <v>31</v>
      </c>
      <c r="G27" s="8">
        <v>4957.33</v>
      </c>
      <c r="H27" s="8"/>
      <c r="I27" s="8"/>
      <c r="J27" s="8"/>
      <c r="K27" s="8"/>
      <c r="L27" s="8"/>
      <c r="M27" s="8"/>
      <c r="N27" s="8"/>
      <c r="O27" s="8"/>
      <c r="P27" s="8">
        <v>382.88</v>
      </c>
      <c r="Q27" s="8"/>
      <c r="R27" s="8"/>
      <c r="S27" s="8"/>
      <c r="T27" s="13">
        <f>G27-P27-Q27-R27+N27</f>
        <v>4574.45</v>
      </c>
    </row>
    <row r="28" spans="1:20" ht="36.75">
      <c r="A28" s="7" t="s">
        <v>19</v>
      </c>
      <c r="B28" s="7" t="s">
        <v>43</v>
      </c>
      <c r="C28" s="7">
        <v>2024</v>
      </c>
      <c r="D28" s="7" t="s">
        <v>40</v>
      </c>
      <c r="E28" s="7" t="s">
        <v>20</v>
      </c>
      <c r="F28" s="7" t="s">
        <v>41</v>
      </c>
      <c r="G28" s="8">
        <v>6240</v>
      </c>
      <c r="H28" s="8"/>
      <c r="I28" s="8"/>
      <c r="J28" s="8"/>
      <c r="K28" s="8"/>
      <c r="L28" s="8"/>
      <c r="M28" s="8"/>
      <c r="N28" s="8"/>
      <c r="O28" s="8"/>
      <c r="P28" s="8">
        <v>560.88</v>
      </c>
      <c r="Q28" s="8"/>
      <c r="R28" s="8"/>
      <c r="S28" s="8"/>
      <c r="T28" s="13">
        <f>G28+N28-P28-Q28-R28-S28</f>
        <v>5679.12</v>
      </c>
    </row>
    <row r="29" spans="1:20" ht="36.75">
      <c r="A29" s="7" t="s">
        <v>22</v>
      </c>
      <c r="B29" s="7" t="s">
        <v>43</v>
      </c>
      <c r="C29" s="7">
        <v>2024</v>
      </c>
      <c r="D29" s="7" t="s">
        <v>40</v>
      </c>
      <c r="E29" s="7" t="s">
        <v>20</v>
      </c>
      <c r="F29" s="7" t="s">
        <v>41</v>
      </c>
      <c r="G29" s="8">
        <v>6240</v>
      </c>
      <c r="H29" s="8"/>
      <c r="I29" s="8"/>
      <c r="J29" s="8"/>
      <c r="K29" s="8"/>
      <c r="L29" s="8"/>
      <c r="M29" s="8"/>
      <c r="N29" s="8"/>
      <c r="O29" s="8"/>
      <c r="P29" s="8">
        <v>560.88</v>
      </c>
      <c r="Q29" s="8"/>
      <c r="R29" s="8">
        <v>18.64</v>
      </c>
      <c r="S29" s="8"/>
      <c r="T29" s="13">
        <f>G29+N29-P29-Q29-R29-S29</f>
        <v>5660.48</v>
      </c>
    </row>
    <row r="30" spans="1:20" ht="24.75">
      <c r="A30" s="7" t="s">
        <v>19</v>
      </c>
      <c r="B30" s="7" t="s">
        <v>43</v>
      </c>
      <c r="C30" s="7">
        <v>2024</v>
      </c>
      <c r="D30" s="7" t="s">
        <v>42</v>
      </c>
      <c r="E30" s="7"/>
      <c r="F30" s="7" t="s">
        <v>25</v>
      </c>
      <c r="G30" s="8">
        <v>10491.52</v>
      </c>
      <c r="H30" s="8"/>
      <c r="I30" s="8"/>
      <c r="J30" s="8"/>
      <c r="K30" s="8"/>
      <c r="L30" s="8"/>
      <c r="M30" s="8"/>
      <c r="N30" s="8"/>
      <c r="O30" s="8"/>
      <c r="P30" s="8">
        <v>1417.93</v>
      </c>
      <c r="Q30" s="8"/>
      <c r="R30" s="8">
        <v>23.18</v>
      </c>
      <c r="S30" s="8"/>
      <c r="T30" s="13">
        <f>G30+I30+O30-S30-P30-Q30-R30</f>
        <v>9050.41</v>
      </c>
    </row>
    <row r="31" spans="1:20" ht="24.75">
      <c r="A31" s="7"/>
      <c r="B31" s="7" t="s">
        <v>43</v>
      </c>
      <c r="C31" s="7">
        <v>2024</v>
      </c>
      <c r="D31" s="7" t="s">
        <v>42</v>
      </c>
      <c r="E31" s="7"/>
      <c r="F31" s="7" t="s">
        <v>25</v>
      </c>
      <c r="G31" s="8">
        <v>10491.52</v>
      </c>
      <c r="H31" s="8"/>
      <c r="I31" s="8"/>
      <c r="J31" s="8"/>
      <c r="K31" s="8"/>
      <c r="L31" s="8"/>
      <c r="M31" s="8"/>
      <c r="N31" s="8"/>
      <c r="O31" s="8"/>
      <c r="P31" s="8">
        <v>1417.93</v>
      </c>
      <c r="Q31" s="8"/>
      <c r="R31" s="8">
        <v>26.5</v>
      </c>
      <c r="S31" s="8"/>
      <c r="T31" s="13">
        <f>G31+I31+O31-S31-P31-Q31-R31</f>
        <v>9047.09</v>
      </c>
    </row>
    <row r="32" spans="1:20" ht="24.75">
      <c r="A32" s="7" t="s">
        <v>19</v>
      </c>
      <c r="B32" s="7" t="s">
        <v>43</v>
      </c>
      <c r="C32" s="7">
        <v>2024</v>
      </c>
      <c r="D32" s="7" t="s">
        <v>44</v>
      </c>
      <c r="E32" s="7"/>
      <c r="F32" s="7" t="s">
        <v>45</v>
      </c>
      <c r="G32" s="8">
        <v>4992</v>
      </c>
      <c r="H32" s="8"/>
      <c r="I32" s="8"/>
      <c r="J32" s="8"/>
      <c r="K32" s="8"/>
      <c r="L32" s="8"/>
      <c r="M32" s="8"/>
      <c r="N32" s="8"/>
      <c r="O32" s="8"/>
      <c r="P32" s="8">
        <v>386.65</v>
      </c>
      <c r="Q32" s="8"/>
      <c r="R32" s="8"/>
      <c r="S32" s="8"/>
      <c r="T32" s="13">
        <f>G32+I32+O32-S32-P32-Q32-R32</f>
        <v>4605.3500000000004</v>
      </c>
    </row>
    <row r="33" spans="1:20" ht="24.75">
      <c r="A33" s="7" t="s">
        <v>22</v>
      </c>
      <c r="B33" s="7" t="s">
        <v>43</v>
      </c>
      <c r="C33" s="7">
        <v>2024</v>
      </c>
      <c r="D33" s="7" t="s">
        <v>44</v>
      </c>
      <c r="E33" s="7"/>
      <c r="F33" s="7" t="s">
        <v>45</v>
      </c>
      <c r="G33" s="8">
        <v>6240</v>
      </c>
      <c r="H33" s="8"/>
      <c r="I33" s="8"/>
      <c r="J33" s="8"/>
      <c r="K33" s="8"/>
      <c r="L33" s="8"/>
      <c r="M33" s="8"/>
      <c r="N33" s="8"/>
      <c r="O33" s="8"/>
      <c r="P33" s="8">
        <v>560.88</v>
      </c>
      <c r="Q33" s="8"/>
      <c r="R33" s="8">
        <v>16.78</v>
      </c>
      <c r="S33" s="8"/>
      <c r="T33" s="13">
        <f>G33+I33+O33-S33-P33-Q33-R33</f>
        <v>5662.34</v>
      </c>
    </row>
    <row r="34" spans="1:20" ht="24.75">
      <c r="A34" s="7" t="s">
        <v>19</v>
      </c>
      <c r="B34" s="7" t="s">
        <v>43</v>
      </c>
      <c r="C34" s="7">
        <v>2024</v>
      </c>
      <c r="D34" s="7" t="s">
        <v>46</v>
      </c>
      <c r="E34" s="7"/>
      <c r="F34" s="7" t="s">
        <v>47</v>
      </c>
      <c r="G34" s="8">
        <v>4992</v>
      </c>
      <c r="H34" s="8"/>
      <c r="I34" s="8"/>
      <c r="J34" s="8"/>
      <c r="K34" s="8"/>
      <c r="L34" s="8"/>
      <c r="M34" s="8"/>
      <c r="N34" s="8"/>
      <c r="O34" s="8"/>
      <c r="P34" s="8">
        <v>386.65</v>
      </c>
      <c r="Q34" s="8"/>
      <c r="R34" s="8"/>
      <c r="S34" s="8"/>
      <c r="T34" s="13">
        <f>G34+I34+O34-S34-P34-Q34-R34</f>
        <v>4605.3500000000004</v>
      </c>
    </row>
    <row r="35" spans="1:20" ht="24.75">
      <c r="A35" s="7" t="s">
        <v>48</v>
      </c>
      <c r="B35" s="7" t="s">
        <v>43</v>
      </c>
      <c r="C35" s="7">
        <v>2024</v>
      </c>
      <c r="D35" s="7" t="s">
        <v>46</v>
      </c>
      <c r="E35" s="7"/>
      <c r="F35" s="7" t="s">
        <v>47</v>
      </c>
      <c r="G35" s="8">
        <v>1664</v>
      </c>
      <c r="H35" s="8"/>
      <c r="I35" s="8"/>
      <c r="J35" s="8"/>
      <c r="K35" s="8"/>
      <c r="L35" s="8"/>
      <c r="M35" s="8"/>
      <c r="N35" s="8"/>
      <c r="O35" s="8"/>
      <c r="P35" s="8">
        <v>89.99</v>
      </c>
      <c r="Q35" s="8"/>
      <c r="R35" s="8"/>
      <c r="S35" s="8"/>
      <c r="T35" s="13">
        <f>G35+I35+O35-S35-P35-Q35-R35</f>
        <v>1574.01</v>
      </c>
    </row>
    <row r="36" spans="1:20">
      <c r="A36" s="7" t="s">
        <v>50</v>
      </c>
      <c r="B36" s="7" t="s">
        <v>43</v>
      </c>
      <c r="C36" s="7">
        <v>2024</v>
      </c>
      <c r="D36" s="7" t="s">
        <v>51</v>
      </c>
      <c r="E36" s="7"/>
      <c r="F36" s="7" t="s">
        <v>24</v>
      </c>
      <c r="G36" s="8">
        <v>4160</v>
      </c>
      <c r="H36" s="8"/>
      <c r="I36" s="8"/>
      <c r="J36" s="8"/>
      <c r="K36" s="8"/>
      <c r="L36" s="8"/>
      <c r="M36" s="8"/>
      <c r="N36" s="8"/>
      <c r="O36" s="8"/>
      <c r="P36" s="8">
        <v>296.13</v>
      </c>
      <c r="Q36" s="8"/>
      <c r="R36" s="8">
        <v>6.21</v>
      </c>
      <c r="S36" s="8"/>
      <c r="T36" s="13">
        <f>G36+I36+O36-S36-P36-Q36-R36</f>
        <v>3857.66</v>
      </c>
    </row>
  </sheetData>
  <mergeCells count="1">
    <mergeCell ref="B1:G1"/>
  </mergeCells>
  <phoneticPr fontId="5" type="noConversion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Immujeres03 Opd</dc:creator>
  <cp:lastModifiedBy>Immujeres03 Opd</cp:lastModifiedBy>
  <cp:lastPrinted>2024-07-30T16:20:49Z</cp:lastPrinted>
  <dcterms:created xsi:type="dcterms:W3CDTF">2024-05-14T18:40:09Z</dcterms:created>
  <dcterms:modified xsi:type="dcterms:W3CDTF">2024-12-05T16:44:21Z</dcterms:modified>
</cp:coreProperties>
</file>